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lsimunkova\Desktop\Kotlíky\Dokládání cíle 1\"/>
    </mc:Choice>
  </mc:AlternateContent>
  <bookViews>
    <workbookView xWindow="0" yWindow="0" windowWidth="28800" windowHeight="12000"/>
  </bookViews>
  <sheets>
    <sheet name="Cíl 1" sheetId="1" r:id="rId1"/>
    <sheet name="List1" sheetId="2" r:id="rId2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7" i="1"/>
  <c r="I18" i="1"/>
  <c r="I19" i="1"/>
  <c r="I20" i="1"/>
  <c r="I21" i="1"/>
  <c r="I22" i="1"/>
  <c r="I23" i="1"/>
  <c r="G5" i="1"/>
  <c r="G6" i="1"/>
  <c r="G7" i="1"/>
  <c r="G8" i="1"/>
  <c r="G9" i="1"/>
  <c r="G10" i="1"/>
  <c r="G11" i="1"/>
  <c r="G12" i="1"/>
  <c r="G13" i="1"/>
  <c r="G14" i="1"/>
  <c r="G15" i="1"/>
  <c r="G16" i="1"/>
  <c r="I16" i="1" s="1"/>
  <c r="G17" i="1"/>
  <c r="G18" i="1"/>
  <c r="G19" i="1"/>
  <c r="G20" i="1"/>
  <c r="G21" i="1"/>
  <c r="G22" i="1"/>
  <c r="G23" i="1"/>
  <c r="I4" i="1" l="1"/>
  <c r="I5" i="1"/>
  <c r="I6" i="1"/>
  <c r="I32" i="1" s="1"/>
  <c r="I7" i="1"/>
  <c r="I8" i="1"/>
  <c r="I9" i="1"/>
  <c r="I10" i="1"/>
  <c r="I11" i="1"/>
  <c r="G4" i="1"/>
  <c r="H32" i="1" l="1"/>
  <c r="J32" i="1" l="1"/>
  <c r="G32" i="1" l="1"/>
  <c r="G33" i="1" l="1"/>
  <c r="G34" i="1"/>
  <c r="G35" i="1" s="1"/>
</calcChain>
</file>

<file path=xl/sharedStrings.xml><?xml version="1.0" encoding="utf-8"?>
<sst xmlns="http://schemas.openxmlformats.org/spreadsheetml/2006/main" count="71" uniqueCount="55">
  <si>
    <t>Pořadí</t>
  </si>
  <si>
    <t>………………………………………………………………………………………</t>
  </si>
  <si>
    <r>
      <t xml:space="preserve">Adresa rodinného domu </t>
    </r>
    <r>
      <rPr>
        <sz val="10"/>
        <color theme="1"/>
        <rFont val="Segoe UI"/>
        <family val="2"/>
        <charset val="238"/>
      </rPr>
      <t>(povinný údaj)</t>
    </r>
  </si>
  <si>
    <r>
      <t xml:space="preserve">Příjmení                                             </t>
    </r>
    <r>
      <rPr>
        <sz val="10"/>
        <color theme="1"/>
        <rFont val="Segoe UI"/>
        <family val="2"/>
        <charset val="238"/>
      </rPr>
      <t>(povinný údaj)</t>
    </r>
  </si>
  <si>
    <r>
      <t xml:space="preserve">Jméno                                </t>
    </r>
    <r>
      <rPr>
        <sz val="10"/>
        <color theme="1"/>
        <rFont val="Segoe UI"/>
        <family val="2"/>
        <charset val="238"/>
      </rPr>
      <t>(povinný údaj)</t>
    </r>
  </si>
  <si>
    <t>obec pokus 8</t>
  </si>
  <si>
    <t>obec pokus 9</t>
  </si>
  <si>
    <t>obec pokus 10</t>
  </si>
  <si>
    <t>obec pokus 11</t>
  </si>
  <si>
    <t>obec pokus 12</t>
  </si>
  <si>
    <t>obec pokus 13</t>
  </si>
  <si>
    <t>obec pokus 14</t>
  </si>
  <si>
    <t>Novák</t>
  </si>
  <si>
    <t>Břetislav</t>
  </si>
  <si>
    <t>Bořivoj</t>
  </si>
  <si>
    <t>Bivoj</t>
  </si>
  <si>
    <t>Ctibor</t>
  </si>
  <si>
    <t>Ambrož</t>
  </si>
  <si>
    <t>Artur</t>
  </si>
  <si>
    <t>Drahoslav</t>
  </si>
  <si>
    <t>Dobromil</t>
  </si>
  <si>
    <t>Údaje uvedené v tomto dokumentu jsou pravdivé, úplné a nezkreslené.</t>
  </si>
  <si>
    <t>Kotel na biomasu</t>
  </si>
  <si>
    <t>Plynový kondenzační kotel</t>
  </si>
  <si>
    <r>
      <t xml:space="preserve">Typ nového zdroje tepla                                 </t>
    </r>
    <r>
      <rPr>
        <sz val="10"/>
        <color theme="1"/>
        <rFont val="Segoe UI"/>
        <family val="2"/>
        <charset val="238"/>
      </rPr>
      <t>(povinný údaj)</t>
    </r>
  </si>
  <si>
    <t>Pozn. Tento dokument rovněž dodejte  ve formátu .xls</t>
  </si>
  <si>
    <t>Seznamu vlastníků rodinných domů – kteří realizovali výměnu původního kotle za nový ekologicky šetrný zdroj v rámci Výzvy č. 1/2019 z programu na podporu výměny nevyhovujících kotlů na pevná paliva v domácnostech, úspor energie a dalších adaptačních či mitigačních opatření ve vztahu ke změně klimatu v obcích Karlovarského, Moravskoslezského a Ústeckého kraje</t>
  </si>
  <si>
    <t>Skutečná výše půjčených finančních prostředků vlastníkovi RD</t>
  </si>
  <si>
    <t>Skutečné náklady na zajištění služeb specialisty na výměnu kotlů</t>
  </si>
  <si>
    <t>Poznámka</t>
  </si>
  <si>
    <t>Tepelné čerpadlo</t>
  </si>
  <si>
    <t>Podpora</t>
  </si>
  <si>
    <t xml:space="preserve">max. neinvestiční </t>
  </si>
  <si>
    <t xml:space="preserve">skutečná neinvestiční </t>
  </si>
  <si>
    <t>Na uvedené adrese proběhla výměna původního nevyhovujícího kotle za nový ekologický kotel dle podmínek stanovených v 117. výzvě OPŽP v rámci specifického cíle 2.1.  a osoba uvedá v příloze dotaci obržela.</t>
  </si>
  <si>
    <t>maximální možná podpora</t>
  </si>
  <si>
    <t>Podpisem volné přílohy, potvrzujeme, že:</t>
  </si>
  <si>
    <t>datum a podpis statutárního zástupce obce/města</t>
  </si>
  <si>
    <t>Maximální výše investiční podpory</t>
  </si>
  <si>
    <t>výše využitých prostředků</t>
  </si>
  <si>
    <t>K příloze jsou přiloženy dokumenty prokazující použití prostředků na zajištění služby specialisty na výměnu kotlů (např. dohody o provedení práce, dohody o pracovní činnosti, autorské honoráře, výkaz odpracovaných hodin, výplatní listiny).</t>
  </si>
  <si>
    <t>dílčí podpora</t>
  </si>
  <si>
    <t xml:space="preserve">skutečná investiční </t>
  </si>
  <si>
    <t>Číslo žádosti:</t>
  </si>
  <si>
    <t>Příjemce podpory:</t>
  </si>
  <si>
    <t>vratka SFŽP ČR - Cíl 1</t>
  </si>
  <si>
    <r>
      <t xml:space="preserve">Číslo smlouvy o poskytnutí dotace uzavřené mezi občanem a krajem  </t>
    </r>
    <r>
      <rPr>
        <sz val="10"/>
        <color theme="1"/>
        <rFont val="Segoe UI"/>
        <family val="2"/>
        <charset val="238"/>
      </rPr>
      <t>(povinný údaj)</t>
    </r>
  </si>
  <si>
    <t xml:space="preserve">V seznamu jsou uvedené nemovitosti, které byly uvedené v příloze č. 3 (pokud došlo ke změně nemovitosti, je třeba uvést v poznámce). </t>
  </si>
  <si>
    <t>Maximální výše podpory na zajištění služeb specialisty na výměnu kotlů</t>
  </si>
  <si>
    <r>
      <rPr>
        <sz val="10"/>
        <color theme="1"/>
        <rFont val="Calibri"/>
        <family val="2"/>
        <charset val="238"/>
      </rPr>
      <t>*</t>
    </r>
    <r>
      <rPr>
        <sz val="10"/>
        <color theme="1"/>
        <rFont val="Segoe UI"/>
        <family val="2"/>
        <charset val="238"/>
      </rPr>
      <t>Příjemce podpory doplní ručně. Součet všech žádostí o platbu podaných na SFŽP ČR v rámci výzvy.</t>
    </r>
  </si>
  <si>
    <r>
      <t>Výše podpory vyplacená SFŽP ČR na základě žádosti/í o platbu</t>
    </r>
    <r>
      <rPr>
        <sz val="10"/>
        <color theme="1"/>
        <rFont val="Calibri"/>
        <family val="2"/>
        <charset val="238"/>
      </rPr>
      <t>*</t>
    </r>
  </si>
  <si>
    <r>
      <rPr>
        <sz val="10"/>
        <color theme="1"/>
        <rFont val="Calibri"/>
        <family val="2"/>
        <charset val="238"/>
      </rPr>
      <t>**</t>
    </r>
    <r>
      <rPr>
        <sz val="10"/>
        <color theme="1"/>
        <rFont val="Segoe UI"/>
        <family val="2"/>
        <charset val="238"/>
      </rPr>
      <t>Příjemce podpory dolplní ručně, pokud již nějaké finanční prostřdky SFŽP ČR vracel.</t>
    </r>
  </si>
  <si>
    <r>
      <t>Výše vrácené podpory SFŽP ČR</t>
    </r>
    <r>
      <rPr>
        <sz val="7.3"/>
        <color theme="1"/>
        <rFont val="Calibri"/>
        <family val="2"/>
        <charset val="238"/>
      </rPr>
      <t>**</t>
    </r>
  </si>
  <si>
    <r>
      <t>max. investiční</t>
    </r>
    <r>
      <rPr>
        <sz val="11"/>
        <color theme="1"/>
        <rFont val="Calibri"/>
        <family val="2"/>
        <charset val="238"/>
      </rPr>
      <t>***</t>
    </r>
  </si>
  <si>
    <r>
      <rPr>
        <sz val="10"/>
        <color theme="1"/>
        <rFont val="Calibri"/>
        <family val="2"/>
        <charset val="238"/>
      </rPr>
      <t>***</t>
    </r>
    <r>
      <rPr>
        <sz val="10"/>
        <color theme="1"/>
        <rFont val="Segoe UI"/>
        <family val="2"/>
        <charset val="238"/>
      </rPr>
      <t>Maximální možná částka, kterou příjemce podpory může využít v rámci Cíle 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</si>
</sst>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sz val="11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1"/>
      <color theme="0"/>
      <name val="Segoe UI"/>
      <family val="2"/>
      <charset val="238"/>
    </font>
    <font>
      <b/>
      <sz val="11"/>
      <name val="Segoe UI"/>
      <family val="2"/>
      <charset val="238"/>
    </font>
    <font>
      <sz val="10"/>
      <color theme="0"/>
      <name val="Segoe U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7.3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3" xfId="0" applyFont="1" applyFill="1" applyBorder="1"/>
    <xf numFmtId="0" fontId="1" fillId="3" borderId="3" xfId="0" applyFont="1" applyFill="1" applyBorder="1" applyAlignment="1"/>
    <xf numFmtId="0" fontId="3" fillId="0" borderId="0" xfId="0" applyFont="1"/>
    <xf numFmtId="165" fontId="3" fillId="0" borderId="3" xfId="0" applyNumberFormat="1" applyFont="1" applyBorder="1"/>
    <xf numFmtId="165" fontId="3" fillId="3" borderId="3" xfId="0" applyNumberFormat="1" applyFont="1" applyFill="1" applyBorder="1"/>
    <xf numFmtId="164" fontId="3" fillId="0" borderId="3" xfId="0" applyNumberFormat="1" applyFont="1" applyBorder="1"/>
    <xf numFmtId="164" fontId="5" fillId="0" borderId="0" xfId="0" applyNumberFormat="1" applyFont="1"/>
    <xf numFmtId="0" fontId="3" fillId="0" borderId="6" xfId="0" applyFont="1" applyBorder="1"/>
    <xf numFmtId="165" fontId="4" fillId="0" borderId="3" xfId="0" applyNumberFormat="1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0" fontId="6" fillId="0" borderId="8" xfId="0" applyFont="1" applyBorder="1" applyAlignment="1">
      <alignment horizontal="left" vertical="center"/>
    </xf>
    <xf numFmtId="0" fontId="1" fillId="0" borderId="0" xfId="0" applyFont="1"/>
    <xf numFmtId="0" fontId="2" fillId="0" borderId="0" xfId="0" applyFont="1"/>
    <xf numFmtId="164" fontId="7" fillId="0" borderId="0" xfId="0" applyNumberFormat="1" applyFont="1"/>
    <xf numFmtId="0" fontId="7" fillId="0" borderId="0" xfId="0" applyFont="1"/>
    <xf numFmtId="0" fontId="8" fillId="0" borderId="0" xfId="0" applyFont="1"/>
    <xf numFmtId="49" fontId="1" fillId="0" borderId="0" xfId="0" applyNumberFormat="1" applyFont="1" applyAlignment="1"/>
    <xf numFmtId="0" fontId="1" fillId="0" borderId="0" xfId="0" applyFont="1" applyAlignment="1"/>
    <xf numFmtId="0" fontId="2" fillId="4" borderId="3" xfId="0" applyFont="1" applyFill="1" applyBorder="1" applyAlignment="1">
      <alignment horizontal="center" vertical="center" wrapText="1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2" fillId="4" borderId="3" xfId="0" applyFont="1" applyFill="1" applyBorder="1" applyAlignment="1">
      <alignment horizontal="left" wrapText="1" shrinkToFit="1"/>
    </xf>
    <xf numFmtId="0" fontId="1" fillId="3" borderId="3" xfId="0" applyFont="1" applyFill="1" applyBorder="1" applyAlignment="1">
      <alignment horizontal="center"/>
    </xf>
    <xf numFmtId="165" fontId="3" fillId="0" borderId="9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4" xfId="0" applyNumberFormat="1" applyFont="1" applyBorder="1" applyAlignment="1">
      <alignment horizontal="center" vertical="center"/>
    </xf>
    <xf numFmtId="165" fontId="6" fillId="0" borderId="15" xfId="0" applyNumberFormat="1" applyFont="1" applyBorder="1" applyAlignment="1">
      <alignment horizontal="center" vertical="center"/>
    </xf>
    <xf numFmtId="0" fontId="3" fillId="0" borderId="3" xfId="0" applyFont="1" applyBorder="1" applyAlignment="1"/>
    <xf numFmtId="165" fontId="4" fillId="0" borderId="1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wrapText="1"/>
    </xf>
    <xf numFmtId="164" fontId="3" fillId="0" borderId="20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</cellXfs>
  <cellStyles count="1">
    <cellStyle name="Normální" xfId="0" builtinId="0"/>
  </cellStyles>
  <dxfs count="13">
    <dxf>
      <font>
        <color rgb="FF9C0006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P41"/>
  <sheetViews>
    <sheetView tabSelected="1" view="pageLayout" topLeftCell="A18" zoomScale="73" zoomScaleNormal="100" zoomScalePageLayoutView="73" workbookViewId="0">
      <selection activeCell="K32" sqref="K32"/>
    </sheetView>
  </sheetViews>
  <sheetFormatPr defaultColWidth="4.28515625" defaultRowHeight="15" x14ac:dyDescent="0.25"/>
  <cols>
    <col min="1" max="1" width="7.28515625" customWidth="1"/>
    <col min="2" max="2" width="13.5703125" customWidth="1"/>
    <col min="3" max="3" width="20.7109375" customWidth="1"/>
    <col min="4" max="4" width="25.28515625" customWidth="1"/>
    <col min="5" max="5" width="16.140625" customWidth="1"/>
    <col min="6" max="6" width="26.85546875" customWidth="1"/>
    <col min="7" max="7" width="16.5703125" customWidth="1"/>
    <col min="8" max="8" width="21" customWidth="1"/>
    <col min="9" max="10" width="15" customWidth="1"/>
    <col min="11" max="11" width="51.85546875" customWidth="1"/>
  </cols>
  <sheetData>
    <row r="1" spans="1:12" ht="16.5" x14ac:dyDescent="0.3">
      <c r="A1" s="23" t="s">
        <v>44</v>
      </c>
      <c r="B1" s="23"/>
      <c r="C1" s="24"/>
      <c r="D1" s="24"/>
      <c r="E1" s="24"/>
      <c r="F1" s="24"/>
      <c r="G1" s="24"/>
      <c r="H1" s="24"/>
      <c r="I1" s="23" t="s">
        <v>43</v>
      </c>
      <c r="J1" s="23"/>
      <c r="K1" s="2"/>
      <c r="L1" s="3"/>
    </row>
    <row r="2" spans="1:12" ht="51" customHeight="1" x14ac:dyDescent="0.3">
      <c r="A2" s="23" t="s">
        <v>26</v>
      </c>
      <c r="B2" s="23"/>
      <c r="C2" s="23"/>
      <c r="D2" s="23"/>
      <c r="E2" s="23"/>
      <c r="F2" s="31"/>
      <c r="G2" s="31"/>
      <c r="H2" s="31"/>
      <c r="I2" s="31"/>
      <c r="J2" s="31"/>
      <c r="K2" s="31"/>
      <c r="L2" s="3"/>
    </row>
    <row r="3" spans="1:12" ht="89.25" customHeight="1" x14ac:dyDescent="0.3">
      <c r="A3" s="19" t="s">
        <v>0</v>
      </c>
      <c r="B3" s="19" t="s">
        <v>3</v>
      </c>
      <c r="C3" s="19" t="s">
        <v>4</v>
      </c>
      <c r="D3" s="19" t="s">
        <v>2</v>
      </c>
      <c r="E3" s="19" t="s">
        <v>46</v>
      </c>
      <c r="F3" s="19" t="s">
        <v>24</v>
      </c>
      <c r="G3" s="19" t="s">
        <v>38</v>
      </c>
      <c r="H3" s="19" t="s">
        <v>27</v>
      </c>
      <c r="I3" s="19" t="s">
        <v>48</v>
      </c>
      <c r="J3" s="19" t="s">
        <v>28</v>
      </c>
      <c r="K3" s="19" t="s">
        <v>29</v>
      </c>
      <c r="L3" s="3"/>
    </row>
    <row r="4" spans="1:12" ht="17.100000000000001" customHeight="1" x14ac:dyDescent="0.3">
      <c r="A4" s="1">
        <v>1</v>
      </c>
      <c r="B4" s="2" t="s">
        <v>12</v>
      </c>
      <c r="C4" s="2" t="s">
        <v>13</v>
      </c>
      <c r="D4" s="2" t="s">
        <v>9</v>
      </c>
      <c r="E4" s="2"/>
      <c r="F4" s="2" t="s">
        <v>22</v>
      </c>
      <c r="G4" s="4">
        <f>IF(F4=0,0,IF(F4="Plynový kondenzační kotel",150000,200000))</f>
        <v>200000</v>
      </c>
      <c r="H4" s="5">
        <v>200000</v>
      </c>
      <c r="I4" s="4">
        <f>IF(G4&gt;0,10000,0)</f>
        <v>10000</v>
      </c>
      <c r="J4" s="5">
        <v>10000</v>
      </c>
      <c r="K4" s="6"/>
      <c r="L4" s="3"/>
    </row>
    <row r="5" spans="1:12" ht="17.100000000000001" customHeight="1" x14ac:dyDescent="0.3">
      <c r="A5" s="1">
        <v>2</v>
      </c>
      <c r="B5" s="2" t="s">
        <v>12</v>
      </c>
      <c r="C5" s="2" t="s">
        <v>14</v>
      </c>
      <c r="D5" s="2" t="s">
        <v>5</v>
      </c>
      <c r="E5" s="2"/>
      <c r="F5" s="2" t="s">
        <v>30</v>
      </c>
      <c r="G5" s="4">
        <f t="shared" ref="G5:G23" si="0">IF(F5=0,0,IF(F5="Plynový kondenzační kotel",150000,200000))</f>
        <v>200000</v>
      </c>
      <c r="H5" s="5">
        <v>200000</v>
      </c>
      <c r="I5" s="4">
        <f t="shared" ref="I5:I23" si="1">IF(G5&gt;0,10000,0)</f>
        <v>10000</v>
      </c>
      <c r="J5" s="5">
        <v>10000</v>
      </c>
      <c r="K5" s="6"/>
      <c r="L5" s="3"/>
    </row>
    <row r="6" spans="1:12" ht="17.100000000000001" customHeight="1" x14ac:dyDescent="0.3">
      <c r="A6" s="1">
        <v>3</v>
      </c>
      <c r="B6" s="2" t="s">
        <v>12</v>
      </c>
      <c r="C6" s="2" t="s">
        <v>15</v>
      </c>
      <c r="D6" s="2" t="s">
        <v>6</v>
      </c>
      <c r="E6" s="2"/>
      <c r="F6" s="2" t="s">
        <v>22</v>
      </c>
      <c r="G6" s="4">
        <f t="shared" si="0"/>
        <v>200000</v>
      </c>
      <c r="H6" s="5">
        <v>200000</v>
      </c>
      <c r="I6" s="4">
        <f t="shared" si="1"/>
        <v>10000</v>
      </c>
      <c r="J6" s="5">
        <v>10000</v>
      </c>
      <c r="K6" s="6"/>
      <c r="L6" s="3"/>
    </row>
    <row r="7" spans="1:12" ht="17.100000000000001" customHeight="1" x14ac:dyDescent="0.3">
      <c r="A7" s="1">
        <v>4</v>
      </c>
      <c r="B7" s="2" t="s">
        <v>12</v>
      </c>
      <c r="C7" s="2" t="s">
        <v>16</v>
      </c>
      <c r="D7" s="2" t="s">
        <v>7</v>
      </c>
      <c r="E7" s="2"/>
      <c r="F7" s="2" t="s">
        <v>30</v>
      </c>
      <c r="G7" s="4">
        <f t="shared" si="0"/>
        <v>200000</v>
      </c>
      <c r="H7" s="5">
        <v>200000</v>
      </c>
      <c r="I7" s="4">
        <f t="shared" si="1"/>
        <v>10000</v>
      </c>
      <c r="J7" s="5">
        <v>10000</v>
      </c>
      <c r="K7" s="6"/>
      <c r="L7" s="3"/>
    </row>
    <row r="8" spans="1:12" ht="17.100000000000001" customHeight="1" x14ac:dyDescent="0.3">
      <c r="A8" s="1">
        <v>5</v>
      </c>
      <c r="B8" s="2" t="s">
        <v>12</v>
      </c>
      <c r="C8" s="2" t="s">
        <v>17</v>
      </c>
      <c r="D8" s="2" t="s">
        <v>8</v>
      </c>
      <c r="E8" s="2"/>
      <c r="F8" s="2" t="s">
        <v>30</v>
      </c>
      <c r="G8" s="4">
        <f t="shared" si="0"/>
        <v>200000</v>
      </c>
      <c r="H8" s="5">
        <v>200000</v>
      </c>
      <c r="I8" s="4">
        <f t="shared" si="1"/>
        <v>10000</v>
      </c>
      <c r="J8" s="5">
        <v>10000</v>
      </c>
      <c r="K8" s="6"/>
      <c r="L8" s="3"/>
    </row>
    <row r="9" spans="1:12" ht="17.100000000000001" customHeight="1" x14ac:dyDescent="0.3">
      <c r="A9" s="1">
        <v>6</v>
      </c>
      <c r="B9" s="2" t="s">
        <v>12</v>
      </c>
      <c r="C9" s="2" t="s">
        <v>18</v>
      </c>
      <c r="D9" s="2" t="s">
        <v>9</v>
      </c>
      <c r="E9" s="2"/>
      <c r="F9" s="2" t="s">
        <v>23</v>
      </c>
      <c r="G9" s="4">
        <f t="shared" si="0"/>
        <v>150000</v>
      </c>
      <c r="H9" s="5">
        <v>150000</v>
      </c>
      <c r="I9" s="4">
        <f t="shared" si="1"/>
        <v>10000</v>
      </c>
      <c r="J9" s="5">
        <v>10000</v>
      </c>
      <c r="K9" s="6"/>
      <c r="L9" s="3"/>
    </row>
    <row r="10" spans="1:12" ht="17.100000000000001" customHeight="1" x14ac:dyDescent="0.3">
      <c r="A10" s="1">
        <v>7</v>
      </c>
      <c r="B10" s="2" t="s">
        <v>12</v>
      </c>
      <c r="C10" s="2" t="s">
        <v>19</v>
      </c>
      <c r="D10" s="2" t="s">
        <v>10</v>
      </c>
      <c r="E10" s="2"/>
      <c r="F10" s="2" t="s">
        <v>22</v>
      </c>
      <c r="G10" s="4">
        <f t="shared" si="0"/>
        <v>200000</v>
      </c>
      <c r="H10" s="5">
        <v>200000</v>
      </c>
      <c r="I10" s="4">
        <f t="shared" si="1"/>
        <v>10000</v>
      </c>
      <c r="J10" s="5">
        <v>10000</v>
      </c>
      <c r="K10" s="6"/>
      <c r="L10" s="3"/>
    </row>
    <row r="11" spans="1:12" ht="17.100000000000001" customHeight="1" x14ac:dyDescent="0.3">
      <c r="A11" s="1">
        <v>8</v>
      </c>
      <c r="B11" s="2" t="s">
        <v>12</v>
      </c>
      <c r="C11" s="2" t="s">
        <v>20</v>
      </c>
      <c r="D11" s="2" t="s">
        <v>11</v>
      </c>
      <c r="E11" s="2"/>
      <c r="F11" s="2" t="s">
        <v>23</v>
      </c>
      <c r="G11" s="4">
        <f t="shared" si="0"/>
        <v>150000</v>
      </c>
      <c r="H11" s="5">
        <v>150000</v>
      </c>
      <c r="I11" s="4">
        <f t="shared" si="1"/>
        <v>10000</v>
      </c>
      <c r="J11" s="5">
        <v>10000</v>
      </c>
      <c r="K11" s="6"/>
      <c r="L11" s="3"/>
    </row>
    <row r="12" spans="1:12" ht="17.100000000000001" customHeight="1" x14ac:dyDescent="0.3">
      <c r="A12" s="1">
        <v>9</v>
      </c>
      <c r="B12" s="2"/>
      <c r="C12" s="2"/>
      <c r="D12" s="2"/>
      <c r="E12" s="2"/>
      <c r="F12" s="2"/>
      <c r="G12" s="4">
        <f t="shared" si="0"/>
        <v>0</v>
      </c>
      <c r="H12" s="5"/>
      <c r="I12" s="4">
        <f t="shared" si="1"/>
        <v>0</v>
      </c>
      <c r="J12" s="5"/>
      <c r="K12" s="6"/>
      <c r="L12" s="3"/>
    </row>
    <row r="13" spans="1:12" ht="17.100000000000001" customHeight="1" x14ac:dyDescent="0.3">
      <c r="A13" s="1">
        <v>10</v>
      </c>
      <c r="B13" s="2"/>
      <c r="C13" s="2"/>
      <c r="D13" s="2"/>
      <c r="E13" s="2"/>
      <c r="F13" s="2"/>
      <c r="G13" s="4">
        <f t="shared" si="0"/>
        <v>0</v>
      </c>
      <c r="H13" s="5"/>
      <c r="I13" s="4">
        <f t="shared" si="1"/>
        <v>0</v>
      </c>
      <c r="J13" s="5"/>
      <c r="K13" s="6"/>
      <c r="L13" s="3"/>
    </row>
    <row r="14" spans="1:12" ht="17.100000000000001" customHeight="1" x14ac:dyDescent="0.3">
      <c r="A14" s="1">
        <v>11</v>
      </c>
      <c r="B14" s="2"/>
      <c r="C14" s="2"/>
      <c r="D14" s="2"/>
      <c r="E14" s="2"/>
      <c r="F14" s="2"/>
      <c r="G14" s="4">
        <f t="shared" si="0"/>
        <v>0</v>
      </c>
      <c r="H14" s="5"/>
      <c r="I14" s="4">
        <f t="shared" si="1"/>
        <v>0</v>
      </c>
      <c r="J14" s="5"/>
      <c r="K14" s="6"/>
      <c r="L14" s="3"/>
    </row>
    <row r="15" spans="1:12" ht="17.100000000000001" customHeight="1" x14ac:dyDescent="0.3">
      <c r="A15" s="1">
        <v>12</v>
      </c>
      <c r="B15" s="2"/>
      <c r="C15" s="2"/>
      <c r="D15" s="2"/>
      <c r="E15" s="2"/>
      <c r="F15" s="2"/>
      <c r="G15" s="4">
        <f t="shared" si="0"/>
        <v>0</v>
      </c>
      <c r="H15" s="5"/>
      <c r="I15" s="4">
        <f t="shared" si="1"/>
        <v>0</v>
      </c>
      <c r="J15" s="5"/>
      <c r="K15" s="6"/>
      <c r="L15" s="3"/>
    </row>
    <row r="16" spans="1:12" ht="17.100000000000001" customHeight="1" x14ac:dyDescent="0.3">
      <c r="A16" s="1">
        <v>13</v>
      </c>
      <c r="B16" s="2"/>
      <c r="C16" s="2"/>
      <c r="D16" s="2"/>
      <c r="E16" s="2"/>
      <c r="F16" s="2"/>
      <c r="G16" s="4">
        <f t="shared" si="0"/>
        <v>0</v>
      </c>
      <c r="H16" s="5"/>
      <c r="I16" s="4">
        <f t="shared" si="1"/>
        <v>0</v>
      </c>
      <c r="J16" s="5"/>
      <c r="K16" s="6"/>
      <c r="L16" s="3"/>
    </row>
    <row r="17" spans="1:16" ht="17.100000000000001" customHeight="1" x14ac:dyDescent="0.3">
      <c r="A17" s="1">
        <v>14</v>
      </c>
      <c r="B17" s="2"/>
      <c r="C17" s="2"/>
      <c r="D17" s="2"/>
      <c r="E17" s="2"/>
      <c r="F17" s="2"/>
      <c r="G17" s="4">
        <f t="shared" si="0"/>
        <v>0</v>
      </c>
      <c r="H17" s="5"/>
      <c r="I17" s="4">
        <f t="shared" si="1"/>
        <v>0</v>
      </c>
      <c r="J17" s="5"/>
      <c r="K17" s="6"/>
      <c r="L17" s="3"/>
    </row>
    <row r="18" spans="1:16" ht="17.100000000000001" customHeight="1" x14ac:dyDescent="0.3">
      <c r="A18" s="1">
        <v>15</v>
      </c>
      <c r="B18" s="2"/>
      <c r="C18" s="2"/>
      <c r="D18" s="2"/>
      <c r="E18" s="2"/>
      <c r="F18" s="2"/>
      <c r="G18" s="4">
        <f t="shared" si="0"/>
        <v>0</v>
      </c>
      <c r="H18" s="5"/>
      <c r="I18" s="4">
        <f t="shared" si="1"/>
        <v>0</v>
      </c>
      <c r="J18" s="5"/>
      <c r="K18" s="6"/>
      <c r="L18" s="3"/>
    </row>
    <row r="19" spans="1:16" ht="17.100000000000001" customHeight="1" x14ac:dyDescent="0.3">
      <c r="A19" s="1">
        <v>16</v>
      </c>
      <c r="B19" s="2"/>
      <c r="C19" s="2"/>
      <c r="D19" s="2"/>
      <c r="E19" s="2"/>
      <c r="F19" s="2"/>
      <c r="G19" s="4">
        <f t="shared" si="0"/>
        <v>0</v>
      </c>
      <c r="H19" s="5"/>
      <c r="I19" s="4">
        <f t="shared" si="1"/>
        <v>0</v>
      </c>
      <c r="J19" s="5"/>
      <c r="K19" s="6"/>
      <c r="L19" s="3"/>
    </row>
    <row r="20" spans="1:16" ht="17.100000000000001" customHeight="1" x14ac:dyDescent="0.3">
      <c r="A20" s="1">
        <v>17</v>
      </c>
      <c r="B20" s="2"/>
      <c r="C20" s="2"/>
      <c r="D20" s="2"/>
      <c r="E20" s="2"/>
      <c r="F20" s="2"/>
      <c r="G20" s="4">
        <f t="shared" si="0"/>
        <v>0</v>
      </c>
      <c r="H20" s="5"/>
      <c r="I20" s="4">
        <f t="shared" si="1"/>
        <v>0</v>
      </c>
      <c r="J20" s="5"/>
      <c r="K20" s="6"/>
      <c r="L20" s="3"/>
    </row>
    <row r="21" spans="1:16" ht="17.100000000000001" customHeight="1" x14ac:dyDescent="0.3">
      <c r="A21" s="1">
        <v>18</v>
      </c>
      <c r="B21" s="2"/>
      <c r="C21" s="2"/>
      <c r="D21" s="2"/>
      <c r="E21" s="2"/>
      <c r="F21" s="2"/>
      <c r="G21" s="4">
        <f t="shared" si="0"/>
        <v>0</v>
      </c>
      <c r="H21" s="5"/>
      <c r="I21" s="4">
        <f t="shared" si="1"/>
        <v>0</v>
      </c>
      <c r="J21" s="5"/>
      <c r="K21" s="6"/>
      <c r="L21" s="3"/>
    </row>
    <row r="22" spans="1:16" ht="17.100000000000001" customHeight="1" x14ac:dyDescent="0.3">
      <c r="A22" s="1">
        <v>19</v>
      </c>
      <c r="B22" s="2"/>
      <c r="C22" s="2"/>
      <c r="D22" s="2"/>
      <c r="E22" s="2"/>
      <c r="F22" s="2"/>
      <c r="G22" s="4">
        <f t="shared" si="0"/>
        <v>0</v>
      </c>
      <c r="H22" s="5"/>
      <c r="I22" s="4">
        <f t="shared" si="1"/>
        <v>0</v>
      </c>
      <c r="J22" s="5"/>
      <c r="K22" s="6"/>
      <c r="L22" s="3"/>
    </row>
    <row r="23" spans="1:16" ht="17.100000000000001" customHeight="1" x14ac:dyDescent="0.3">
      <c r="A23" s="1">
        <v>20</v>
      </c>
      <c r="B23" s="2"/>
      <c r="C23" s="2"/>
      <c r="D23" s="2"/>
      <c r="E23" s="2"/>
      <c r="F23" s="2"/>
      <c r="G23" s="4">
        <f t="shared" si="0"/>
        <v>0</v>
      </c>
      <c r="H23" s="5"/>
      <c r="I23" s="4">
        <f t="shared" si="1"/>
        <v>0</v>
      </c>
      <c r="J23" s="5"/>
      <c r="K23" s="6"/>
      <c r="L23" s="3"/>
    </row>
    <row r="24" spans="1:16" x14ac:dyDescent="0.25">
      <c r="A24" s="12" t="s">
        <v>36</v>
      </c>
      <c r="B24" s="13"/>
      <c r="C24" s="12"/>
      <c r="D24" s="12"/>
      <c r="E24" s="12"/>
      <c r="F24" s="12"/>
      <c r="G24" s="12"/>
      <c r="H24" s="14"/>
      <c r="I24" s="15">
        <v>150000</v>
      </c>
      <c r="J24" s="15"/>
      <c r="K24" s="15">
        <v>150000</v>
      </c>
      <c r="L24" s="12"/>
      <c r="M24" s="16"/>
      <c r="N24" s="16"/>
      <c r="O24" s="16"/>
      <c r="P24" s="16"/>
    </row>
    <row r="25" spans="1:16" x14ac:dyDescent="0.25">
      <c r="A25" s="17" t="s">
        <v>34</v>
      </c>
      <c r="B25" s="18"/>
      <c r="C25" s="18"/>
      <c r="D25" s="18"/>
      <c r="E25" s="18"/>
      <c r="F25" s="18"/>
      <c r="G25" s="18"/>
      <c r="H25" s="18"/>
      <c r="I25" s="18"/>
      <c r="J25" s="18"/>
      <c r="K25" s="12"/>
      <c r="L25" s="12"/>
      <c r="M25" s="16"/>
      <c r="N25" s="16"/>
      <c r="O25" s="16"/>
      <c r="P25" s="16"/>
    </row>
    <row r="26" spans="1:16" x14ac:dyDescent="0.25">
      <c r="A26" s="12" t="s">
        <v>47</v>
      </c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2"/>
      <c r="M26" s="16"/>
      <c r="N26" s="16"/>
      <c r="O26" s="16"/>
      <c r="P26" s="16"/>
    </row>
    <row r="27" spans="1:16" ht="15" customHeight="1" x14ac:dyDescent="0.25">
      <c r="A27" s="12" t="s">
        <v>40</v>
      </c>
      <c r="B27" s="17"/>
      <c r="C27" s="18"/>
      <c r="D27" s="18"/>
      <c r="E27" s="18"/>
      <c r="F27" s="12"/>
      <c r="G27" s="12"/>
      <c r="H27" s="12"/>
      <c r="I27" s="12"/>
      <c r="J27" s="12"/>
      <c r="K27" s="18"/>
      <c r="L27" s="12"/>
      <c r="M27" s="16"/>
      <c r="N27" s="16"/>
      <c r="O27" s="16"/>
      <c r="P27" s="16"/>
    </row>
    <row r="28" spans="1:16" x14ac:dyDescent="0.25">
      <c r="A28" s="12" t="s">
        <v>21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6"/>
      <c r="N28" s="16"/>
      <c r="O28" s="16"/>
      <c r="P28" s="16"/>
    </row>
    <row r="29" spans="1:16" ht="15.75" thickBot="1" x14ac:dyDescent="0.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6"/>
      <c r="N29" s="16"/>
      <c r="O29" s="16"/>
      <c r="P29" s="16"/>
    </row>
    <row r="30" spans="1:16" ht="21.75" customHeight="1" thickBot="1" x14ac:dyDescent="0.35">
      <c r="A30" s="3"/>
      <c r="B30" s="43" t="s">
        <v>50</v>
      </c>
      <c r="C30" s="44"/>
      <c r="D30" s="46"/>
      <c r="E30" s="3"/>
      <c r="F30" s="35" t="s">
        <v>31</v>
      </c>
      <c r="G30" s="37" t="s">
        <v>53</v>
      </c>
      <c r="H30" s="37" t="s">
        <v>42</v>
      </c>
      <c r="I30" s="39" t="s">
        <v>32</v>
      </c>
      <c r="J30" s="41" t="s">
        <v>33</v>
      </c>
      <c r="K30" s="3"/>
      <c r="L30" s="3"/>
    </row>
    <row r="31" spans="1:16" ht="17.25" thickBot="1" x14ac:dyDescent="0.35">
      <c r="A31" s="3"/>
      <c r="B31" s="32">
        <v>1580000</v>
      </c>
      <c r="C31" s="33"/>
      <c r="D31" s="34"/>
      <c r="E31" s="3"/>
      <c r="F31" s="36"/>
      <c r="G31" s="38"/>
      <c r="H31" s="38"/>
      <c r="I31" s="40"/>
      <c r="J31" s="42"/>
      <c r="K31" s="3"/>
      <c r="L31" s="3"/>
    </row>
    <row r="32" spans="1:16" ht="17.25" thickBot="1" x14ac:dyDescent="0.35">
      <c r="A32" s="3"/>
      <c r="B32" s="43" t="s">
        <v>52</v>
      </c>
      <c r="C32" s="44"/>
      <c r="D32" s="45"/>
      <c r="E32" s="3"/>
      <c r="F32" s="8" t="s">
        <v>41</v>
      </c>
      <c r="G32" s="9">
        <f>SUM(G3:G23)</f>
        <v>1500000</v>
      </c>
      <c r="H32" s="9">
        <f>SUM(H3:H23)</f>
        <v>1500000</v>
      </c>
      <c r="I32" s="9">
        <f>SUM(I4:I23)</f>
        <v>80000</v>
      </c>
      <c r="J32" s="10">
        <f>SUM(J4:J23)</f>
        <v>80000</v>
      </c>
      <c r="K32" s="3"/>
      <c r="L32" s="3"/>
    </row>
    <row r="33" spans="1:12" ht="17.25" thickBot="1" x14ac:dyDescent="0.35">
      <c r="A33" s="3"/>
      <c r="B33" s="32">
        <v>0</v>
      </c>
      <c r="C33" s="33"/>
      <c r="D33" s="34"/>
      <c r="E33" s="3"/>
      <c r="F33" s="8" t="s">
        <v>35</v>
      </c>
      <c r="G33" s="25">
        <f>G32+I32</f>
        <v>1580000</v>
      </c>
      <c r="H33" s="26"/>
      <c r="I33" s="26"/>
      <c r="J33" s="27"/>
      <c r="K33" s="3"/>
      <c r="L33" s="3"/>
    </row>
    <row r="34" spans="1:12" ht="16.5" x14ac:dyDescent="0.3">
      <c r="A34" s="12" t="s">
        <v>49</v>
      </c>
      <c r="B34" s="3"/>
      <c r="C34" s="3"/>
      <c r="D34" s="3"/>
      <c r="E34" s="3"/>
      <c r="F34" s="8" t="s">
        <v>39</v>
      </c>
      <c r="G34" s="25">
        <f>G32+J32</f>
        <v>1580000</v>
      </c>
      <c r="H34" s="26"/>
      <c r="I34" s="26"/>
      <c r="J34" s="27"/>
      <c r="K34" s="3"/>
      <c r="L34" s="3"/>
    </row>
    <row r="35" spans="1:12" ht="17.25" thickBot="1" x14ac:dyDescent="0.35">
      <c r="A35" s="12" t="s">
        <v>51</v>
      </c>
      <c r="B35" s="3"/>
      <c r="C35" s="3"/>
      <c r="D35" s="3"/>
      <c r="E35" s="3"/>
      <c r="F35" s="11" t="s">
        <v>45</v>
      </c>
      <c r="G35" s="28">
        <f>B31-B33-G34</f>
        <v>0</v>
      </c>
      <c r="H35" s="29"/>
      <c r="I35" s="29"/>
      <c r="J35" s="30"/>
      <c r="K35" s="3"/>
      <c r="L35" s="3"/>
    </row>
    <row r="36" spans="1:12" ht="16.5" x14ac:dyDescent="0.3">
      <c r="A36" s="3"/>
      <c r="B36" s="3"/>
      <c r="C36" s="3"/>
      <c r="D36" s="3"/>
      <c r="E36" s="3"/>
      <c r="F36" s="12" t="s">
        <v>54</v>
      </c>
      <c r="G36" s="3"/>
      <c r="H36" s="3"/>
      <c r="I36" s="3"/>
      <c r="J36" s="3"/>
      <c r="K36" s="3"/>
      <c r="L36" s="3"/>
    </row>
    <row r="37" spans="1:12" ht="16.5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6.5" x14ac:dyDescent="0.3">
      <c r="A38" s="3"/>
      <c r="B38" s="3"/>
      <c r="C38" s="3"/>
      <c r="D38" s="3"/>
      <c r="E38" s="3"/>
      <c r="G38" s="3"/>
      <c r="H38" s="3"/>
      <c r="I38" s="3"/>
      <c r="J38" s="3"/>
      <c r="K38" s="7"/>
      <c r="L38" s="3"/>
    </row>
    <row r="39" spans="1:12" ht="16.5" x14ac:dyDescent="0.3">
      <c r="A39" s="3"/>
      <c r="B39" s="3"/>
      <c r="C39" s="3"/>
      <c r="D39" s="3"/>
      <c r="E39" s="3"/>
      <c r="L39" s="3"/>
    </row>
    <row r="40" spans="1:12" ht="16.5" x14ac:dyDescent="0.3">
      <c r="A40" s="3"/>
      <c r="B40" s="3"/>
      <c r="C40" s="3"/>
      <c r="D40" s="3"/>
      <c r="E40" s="3"/>
      <c r="J40" s="3" t="s">
        <v>1</v>
      </c>
      <c r="K40" s="3"/>
      <c r="L40" s="3"/>
    </row>
    <row r="41" spans="1:12" ht="16.5" x14ac:dyDescent="0.3">
      <c r="A41" s="3"/>
      <c r="B41" s="3" t="s">
        <v>25</v>
      </c>
      <c r="C41" s="3"/>
      <c r="D41" s="3"/>
      <c r="E41" s="3"/>
      <c r="I41" s="3"/>
      <c r="J41" s="3" t="s">
        <v>37</v>
      </c>
      <c r="K41" s="3"/>
      <c r="L41" s="3"/>
    </row>
  </sheetData>
  <mergeCells count="16">
    <mergeCell ref="G35:J35"/>
    <mergeCell ref="A2:K2"/>
    <mergeCell ref="B31:D31"/>
    <mergeCell ref="F30:F31"/>
    <mergeCell ref="G30:G31"/>
    <mergeCell ref="H30:H31"/>
    <mergeCell ref="I30:I31"/>
    <mergeCell ref="J30:J31"/>
    <mergeCell ref="B32:D32"/>
    <mergeCell ref="B33:D33"/>
    <mergeCell ref="B30:D30"/>
    <mergeCell ref="A1:B1"/>
    <mergeCell ref="C1:H1"/>
    <mergeCell ref="I1:J1"/>
    <mergeCell ref="G33:J33"/>
    <mergeCell ref="G34:J34"/>
  </mergeCells>
  <conditionalFormatting sqref="G35">
    <cfRule type="cellIs" dxfId="12" priority="7" operator="greaterThan">
      <formula>0</formula>
    </cfRule>
    <cfRule type="cellIs" dxfId="11" priority="8" operator="equal">
      <formula>0</formula>
    </cfRule>
  </conditionalFormatting>
  <conditionalFormatting sqref="F4:F23">
    <cfRule type="cellIs" dxfId="10" priority="18" operator="equal">
      <formula>$K$38</formula>
    </cfRule>
  </conditionalFormatting>
  <conditionalFormatting sqref="F4:F23">
    <cfRule type="cellIs" dxfId="9" priority="23" operator="equal">
      <formula>#REF!</formula>
    </cfRule>
    <cfRule type="cellIs" dxfId="8" priority="24" operator="equal">
      <formula>$B$26</formula>
    </cfRule>
    <cfRule type="cellIs" dxfId="7" priority="25" operator="equal">
      <formula>$F$25</formula>
    </cfRule>
    <cfRule type="cellIs" dxfId="6" priority="26" operator="equal">
      <formula>$F$25</formula>
    </cfRule>
  </conditionalFormatting>
  <conditionalFormatting sqref="F9">
    <cfRule type="containsText" dxfId="5" priority="5" operator="containsText" text="Kotel na biomasu">
      <formula>NOT(ISERROR(SEARCH("Kotel na biomasu",F9)))</formula>
    </cfRule>
    <cfRule type="containsText" dxfId="4" priority="6" operator="containsText" text="Kotel na biomasu">
      <formula>NOT(ISERROR(SEARCH("Kotel na biomasu",F9)))</formula>
    </cfRule>
  </conditionalFormatting>
  <conditionalFormatting sqref="F4:F23">
    <cfRule type="containsText" dxfId="3" priority="2" operator="containsText" text="Plynový kondenzační kotel">
      <formula>NOT(ISERROR(SEARCH("Plynový kondenzační kotel",F4)))</formula>
    </cfRule>
    <cfRule type="containsText" dxfId="2" priority="3" operator="containsText" text="Kotel na biomasu">
      <formula>NOT(ISERROR(SEARCH("Kotel na biomasu",F4)))</formula>
    </cfRule>
    <cfRule type="containsText" dxfId="1" priority="4" operator="containsText" text="Tepelné čerpadlo">
      <formula>NOT(ISERROR(SEARCH("Tepelné čerpadlo",F4)))</formula>
    </cfRule>
  </conditionalFormatting>
  <conditionalFormatting sqref="B31">
    <cfRule type="cellIs" dxfId="0" priority="28" operator="greaterThan">
      <formula>$G$33</formula>
    </cfRule>
  </conditionalFormatting>
  <dataValidations count="2">
    <dataValidation showInputMessage="1" showErrorMessage="1" sqref="I4:I23"/>
    <dataValidation type="whole" allowBlank="1" showInputMessage="1" showErrorMessage="1" error="Maximální možná hodnota je 10 000 Kč na služby specialisty na výměnu kotlů." sqref="J4:J23">
      <formula1>0</formula1>
      <formula2>10000</formula2>
    </dataValidation>
  </dataValidations>
  <pageMargins left="0.25" right="0.25" top="0.75" bottom="0.75" header="0.3" footer="0.3"/>
  <pageSetup paperSize="9" scale="62" orientation="landscape" r:id="rId1"/>
  <headerFooter>
    <oddHeader>&amp;R&amp;"Segoe UI,Tučné"Volná příloha k dokládání dokončení realizace Cíle 1 &amp;"Segoe UI,Obyčejné"výzvy č. 1/2019 dle směrnice MŽP č. 3/2019</oddHeader>
    <oddFooter xml:space="preserve">&amp;L
&amp;C
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Vyberte ze seznamu">
          <x14:formula1>
            <xm:f>List1!$A$1:$A$3</xm:f>
          </x14:formula1>
          <xm:sqref>F4:F23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defaultRowHeight="15" x14ac:dyDescent="0.25"/>
  <sheetData>
    <row r="1" spans="1:1" x14ac:dyDescent="0.25">
      <c r="A1" s="20" t="s">
        <v>30</v>
      </c>
    </row>
    <row r="2" spans="1:1" x14ac:dyDescent="0.25">
      <c r="A2" s="21" t="s">
        <v>22</v>
      </c>
    </row>
    <row r="3" spans="1:1" x14ac:dyDescent="0.25">
      <c r="A3" s="22" t="s">
        <v>23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Cíl 1</vt:lpstr>
      <vt:lpstr>List1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Šimůnková Lenka</dc:creator>
  <cp:lastModifiedBy>Šimůnková Lenka</cp:lastModifiedBy>
  <cp:lastPrinted>2020-03-12T05:41:17Z</cp:lastPrinted>
  <dcterms:created xsi:type="dcterms:W3CDTF">2018-10-23T08:28:25Z</dcterms:created>
  <dcterms:modified xsi:type="dcterms:W3CDTF">2020-11-05T07:09:20Z</dcterms:modified>
</cp:coreProperties>
</file>